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494" activeTab="0"/>
  </bookViews>
  <sheets>
    <sheet name="Бланк заказа" sheetId="1" r:id="rId1"/>
    <sheet name="Декоры" sheetId="2" r:id="rId2"/>
    <sheet name="Схема направление рисунка" sheetId="3" r:id="rId3"/>
  </sheets>
  <definedNames>
    <definedName name="Декор_кромки">'Декоры'!$B$2:$B$18</definedName>
    <definedName name="Декор_фасада">'Декоры'!$A$2:$A$18</definedName>
    <definedName name="Рисунок">'Декоры'!$D$2:$D$4</definedName>
    <definedName name="Фасад">'Декоры'!#REF!</definedName>
  </definedNames>
  <calcPr fullCalcOnLoad="1" refMode="R1C1"/>
</workbook>
</file>

<file path=xl/sharedStrings.xml><?xml version="1.0" encoding="utf-8"?>
<sst xmlns="http://schemas.openxmlformats.org/spreadsheetml/2006/main" count="171" uniqueCount="77">
  <si>
    <t>№</t>
  </si>
  <si>
    <t>Кол-во, 
шт.</t>
  </si>
  <si>
    <t>Высота, 
мм.</t>
  </si>
  <si>
    <t>Ширина, 
мм.</t>
  </si>
  <si>
    <t>Заказ №</t>
  </si>
  <si>
    <t>Клиент</t>
  </si>
  <si>
    <t>кв.м фасада</t>
  </si>
  <si>
    <t>кв.м. 
ИТОГО</t>
  </si>
  <si>
    <t>Основа фасадов</t>
  </si>
  <si>
    <t>Кромка фасадов</t>
  </si>
  <si>
    <t>Кромка</t>
  </si>
  <si>
    <t>Общая площадь:</t>
  </si>
  <si>
    <t>Количество фасадов:</t>
  </si>
  <si>
    <t>Заявка на изготовление фасадов</t>
  </si>
  <si>
    <t>вертикально</t>
  </si>
  <si>
    <t>Береза Сандал (521СД)</t>
  </si>
  <si>
    <t>Кромка ПВХ 1х19 мм</t>
  </si>
  <si>
    <t>Береза Сандал (Орех селект темный) (К009)</t>
  </si>
  <si>
    <t>ИТОГО</t>
  </si>
  <si>
    <t>Детройт (5016/Pt)</t>
  </si>
  <si>
    <t>Дуб французский (3259/7)</t>
  </si>
  <si>
    <t>Мрамор Нуволато (2341/Pt)</t>
  </si>
  <si>
    <t>Дуб Аляска (523СД)</t>
  </si>
  <si>
    <t>Норвежская сосна (520СД)</t>
  </si>
  <si>
    <t>Верона (2927/Q)</t>
  </si>
  <si>
    <t>Верона (Рустика) (275)</t>
  </si>
  <si>
    <t>Детройт (Угольный камень) (К353)</t>
  </si>
  <si>
    <t>Дуб Аляска (Сосна лофт кремовая) (К011)</t>
  </si>
  <si>
    <t>Дуб вотан (Вишня Риверсайд Темная) (К078)</t>
  </si>
  <si>
    <t>Дуб Кера (Дуб Кастелло медовый) (К358)</t>
  </si>
  <si>
    <t>Дуб французский (Гикори Рокфорд Натуральный) (К086)</t>
  </si>
  <si>
    <t>Мрамор Нуволато (Статуарио) (302)</t>
  </si>
  <si>
    <t>Норвежская сосна (Венге Луизиана) (9763)</t>
  </si>
  <si>
    <t>Декор ФАСАДА</t>
  </si>
  <si>
    <t>Декор КРОМКИ</t>
  </si>
  <si>
    <t>направление рисунка</t>
  </si>
  <si>
    <t>горизонтально</t>
  </si>
  <si>
    <t>не имеет значения</t>
  </si>
  <si>
    <r>
      <t xml:space="preserve">Декор фасада 
</t>
    </r>
    <r>
      <rPr>
        <b/>
        <i/>
        <sz val="11"/>
        <color indexed="10"/>
        <rFont val="Verdana"/>
        <family val="2"/>
      </rPr>
      <t>(выбрать из выпадающего списка)</t>
    </r>
  </si>
  <si>
    <r>
      <t xml:space="preserve">Декор Кромки
</t>
    </r>
    <r>
      <rPr>
        <b/>
        <i/>
        <sz val="11"/>
        <color indexed="10"/>
        <rFont val="Verdana"/>
        <family val="2"/>
      </rPr>
      <t>(выбрать из выпадающего списка)</t>
    </r>
  </si>
  <si>
    <t>ЗАПОЛНИТЬ</t>
  </si>
  <si>
    <r>
      <rPr>
        <b/>
        <sz val="14"/>
        <color indexed="10"/>
        <rFont val="Verdana"/>
        <family val="2"/>
      </rPr>
      <t>Минимальный размер</t>
    </r>
    <r>
      <rPr>
        <sz val="14"/>
        <color indexed="10"/>
        <rFont val="Verdana"/>
        <family val="2"/>
      </rPr>
      <t xml:space="preserve"> </t>
    </r>
    <r>
      <rPr>
        <sz val="14"/>
        <rFont val="Verdana"/>
        <family val="2"/>
      </rPr>
      <t>фасада (кромка с 4-х сторон): 50х250мм</t>
    </r>
  </si>
  <si>
    <r>
      <t xml:space="preserve">*при площади 1-го фасада менее 0,20 кв.м: </t>
    </r>
    <r>
      <rPr>
        <sz val="14"/>
        <rFont val="Verdana"/>
        <family val="2"/>
      </rPr>
      <t xml:space="preserve">цена кв.м.+25% </t>
    </r>
  </si>
  <si>
    <r>
      <rPr>
        <b/>
        <sz val="14"/>
        <color indexed="10"/>
        <rFont val="Verdana"/>
        <family val="2"/>
      </rPr>
      <t>Максимальная высота</t>
    </r>
    <r>
      <rPr>
        <sz val="14"/>
        <color indexed="10"/>
        <rFont val="Verdana"/>
        <family val="2"/>
      </rPr>
      <t xml:space="preserve"> </t>
    </r>
    <r>
      <rPr>
        <sz val="14"/>
        <rFont val="Verdana"/>
        <family val="2"/>
      </rPr>
      <t>фасада (при вертикальном расположении рисунка) - 2300мм. При распашном фасаде рекомендуемое количество петель - 5-6 шт.</t>
    </r>
    <r>
      <rPr>
        <sz val="14"/>
        <color indexed="10"/>
        <rFont val="Verdana"/>
        <family val="2"/>
      </rPr>
      <t xml:space="preserve">
</t>
    </r>
    <r>
      <rPr>
        <b/>
        <sz val="14"/>
        <color indexed="10"/>
        <rFont val="Verdana"/>
        <family val="2"/>
      </rPr>
      <t>Максимальная ширина</t>
    </r>
    <r>
      <rPr>
        <sz val="14"/>
        <color indexed="10"/>
        <rFont val="Verdana"/>
        <family val="2"/>
      </rPr>
      <t xml:space="preserve"> </t>
    </r>
    <r>
      <rPr>
        <sz val="14"/>
        <rFont val="Verdana"/>
        <family val="2"/>
      </rPr>
      <t>фасада (при вертикальном расположении рисунка) - 1200мм.</t>
    </r>
  </si>
  <si>
    <t>ВЕРТИКАЛЬНО</t>
  </si>
  <si>
    <t>ГОРИЗОНТАЛЬНО</t>
  </si>
  <si>
    <t xml:space="preserve">Направление рисунка </t>
  </si>
  <si>
    <t>Направление рисунка
(выбрать из выпадающего списка)</t>
  </si>
  <si>
    <t>ИТОГО 
(заполняется автомат-ски)</t>
  </si>
  <si>
    <r>
      <t xml:space="preserve">Основа фасада 
</t>
    </r>
    <r>
      <rPr>
        <b/>
        <i/>
        <sz val="11"/>
        <color indexed="10"/>
        <rFont val="Verdana"/>
        <family val="2"/>
      </rPr>
      <t>(выбрать из выпадающего списка)</t>
    </r>
  </si>
  <si>
    <t>Бетон (809СК)</t>
  </si>
  <si>
    <t>Белое озеро (CleanTouch) (СТ1)</t>
  </si>
  <si>
    <t>Черный бархат (Clean Touch) (СТ4)</t>
  </si>
  <si>
    <t>Сладкая ваниль (CleanTouch) (СТ2)</t>
  </si>
  <si>
    <t>Антрацит (CleanTouch) (СТ3)</t>
  </si>
  <si>
    <t>Черный Бархат (soft touch) (SF65U3)</t>
  </si>
  <si>
    <t>Сладкая ваниль (soft touch) (SF1158)</t>
  </si>
  <si>
    <t>Сафари (soft touch) (SF680V)</t>
  </si>
  <si>
    <t>Утренний туман (soft touch) (SF694V)</t>
  </si>
  <si>
    <t>Серый кашемир (soft touch) (SF681V)</t>
  </si>
  <si>
    <t>Белое озеро (soft touch) (SF07B5)</t>
  </si>
  <si>
    <t>Антрацит (soft touch) (SF08G4)</t>
  </si>
  <si>
    <t>Бетон (Метрополитан Грэй) (304)</t>
  </si>
  <si>
    <r>
      <t xml:space="preserve">*при площади 1-го фасада менее 0,20 кв.м: </t>
    </r>
    <r>
      <rPr>
        <sz val="14"/>
        <rFont val="Verdana"/>
        <family val="2"/>
      </rPr>
      <t xml:space="preserve">цена кв.м.+20% </t>
    </r>
  </si>
  <si>
    <t>Фасад МДФ 16 мм</t>
  </si>
  <si>
    <t>Дуб Вотан (ДРЕВЕСИНА) (2052)</t>
  </si>
  <si>
    <r>
      <rPr>
        <b/>
        <sz val="10"/>
        <color indexed="10"/>
        <rFont val="Arial Cyr"/>
        <family val="0"/>
      </rPr>
      <t xml:space="preserve">Внимание! </t>
    </r>
    <r>
      <rPr>
        <sz val="10"/>
        <rFont val="Arial Cyr"/>
        <family val="0"/>
      </rPr>
      <t xml:space="preserve">
</t>
    </r>
    <r>
      <rPr>
        <b/>
        <sz val="10"/>
        <color indexed="8"/>
        <rFont val="Arial Cyr"/>
        <family val="0"/>
      </rPr>
      <t>Размер указывается с учетом кромки</t>
    </r>
  </si>
  <si>
    <t>Утренний туман (Clean Touch) (1460/8)</t>
  </si>
  <si>
    <t>Просим Вас внимательно ознакомиться с ТУ по Фасадам производства "Антарес".</t>
  </si>
  <si>
    <t>Максимальная высота и ширина фасада ограничивается размером фасадного полотна.</t>
  </si>
  <si>
    <t>Фасады «Антарес»: max высота 2780мм, max ширина 1280</t>
  </si>
  <si>
    <t>Обращаем внимание, что при изготовлении больших размеров фасадов (при высоте фасада 1800+ мм) рекомендуется устанавливать выпрямители фасадов.</t>
  </si>
  <si>
    <r>
      <t xml:space="preserve">Минимальный размер фасада (кромка с 4-х сторон): </t>
    </r>
    <r>
      <rPr>
        <b/>
        <sz val="9"/>
        <rFont val="Verdana"/>
        <family val="2"/>
      </rPr>
      <t>80</t>
    </r>
    <r>
      <rPr>
        <sz val="9"/>
        <rFont val="Verdana"/>
        <family val="2"/>
      </rPr>
      <t>х250мм</t>
    </r>
  </si>
  <si>
    <t>Килеев</t>
  </si>
  <si>
    <t>Дуб Кера (2075) аркоболено</t>
  </si>
  <si>
    <t>Серый кашемир (Clean Touch) (1479)</t>
  </si>
  <si>
    <t>Сафари (Clean Touch) (1046)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</si>
</sst>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1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sz val="14"/>
      <name val="Verdana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20"/>
      <name val="Verdana"/>
      <family val="2"/>
    </font>
    <font>
      <b/>
      <i/>
      <sz val="11"/>
      <color indexed="10"/>
      <name val="Verdana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Arial Cyr"/>
      <family val="0"/>
    </font>
    <font>
      <sz val="16"/>
      <color indexed="8"/>
      <name val="Calibri"/>
      <family val="2"/>
    </font>
    <font>
      <b/>
      <i/>
      <sz val="10"/>
      <color indexed="10"/>
      <name val="Verdana"/>
      <family val="2"/>
    </font>
    <font>
      <i/>
      <sz val="10"/>
      <color indexed="10"/>
      <name val="Verdana"/>
      <family val="2"/>
    </font>
    <font>
      <sz val="8"/>
      <name val="Segoe UI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/>
      <name val="Arial Cyr"/>
      <family val="0"/>
    </font>
    <font>
      <sz val="16"/>
      <color theme="1"/>
      <name val="Calibri"/>
      <family val="2"/>
    </font>
    <font>
      <b/>
      <i/>
      <sz val="11"/>
      <color rgb="FFFF0000"/>
      <name val="Verdana"/>
      <family val="2"/>
    </font>
    <font>
      <b/>
      <i/>
      <sz val="10"/>
      <color rgb="FFFF0000"/>
      <name val="Verdana"/>
      <family val="2"/>
    </font>
    <font>
      <i/>
      <sz val="10"/>
      <color rgb="FFFF0000"/>
      <name val="Verdana"/>
      <family val="2"/>
    </font>
    <font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5" fillId="16" borderId="20" xfId="0" applyFont="1" applyFill="1" applyBorder="1" applyAlignment="1">
      <alignment horizontal="center" vertical="center"/>
    </xf>
    <xf numFmtId="0" fontId="51" fillId="34" borderId="12" xfId="42" applyFill="1" applyBorder="1" applyAlignment="1">
      <alignment horizontal="center" vertical="center" wrapText="1"/>
    </xf>
    <xf numFmtId="0" fontId="14" fillId="31" borderId="22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1" fontId="3" fillId="31" borderId="23" xfId="0" applyNumberFormat="1" applyFont="1" applyFill="1" applyBorder="1" applyAlignment="1">
      <alignment horizontal="center" vertical="center"/>
    </xf>
    <xf numFmtId="1" fontId="4" fillId="31" borderId="24" xfId="0" applyNumberFormat="1" applyFont="1" applyFill="1" applyBorder="1" applyAlignment="1">
      <alignment horizontal="right" vertical="center"/>
    </xf>
    <xf numFmtId="1" fontId="4" fillId="31" borderId="21" xfId="0" applyNumberFormat="1" applyFont="1" applyFill="1" applyBorder="1" applyAlignment="1">
      <alignment horizontal="right" vertical="center"/>
    </xf>
    <xf numFmtId="0" fontId="9" fillId="31" borderId="24" xfId="0" applyFont="1" applyFill="1" applyBorder="1" applyAlignment="1">
      <alignment horizontal="center" vertical="center"/>
    </xf>
    <xf numFmtId="0" fontId="9" fillId="31" borderId="2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1" fillId="35" borderId="0" xfId="0" applyNumberFormat="1" applyFont="1" applyFill="1" applyBorder="1" applyAlignment="1">
      <alignment horizontal="right" vertical="center"/>
    </xf>
    <xf numFmtId="14" fontId="3" fillId="35" borderId="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66" fillId="0" borderId="28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7" fillId="34" borderId="2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31" borderId="17" xfId="0" applyFont="1" applyFill="1" applyBorder="1" applyAlignment="1">
      <alignment horizontal="left"/>
    </xf>
    <xf numFmtId="0" fontId="9" fillId="31" borderId="18" xfId="0" applyFont="1" applyFill="1" applyBorder="1" applyAlignment="1">
      <alignment horizontal="left"/>
    </xf>
    <xf numFmtId="0" fontId="9" fillId="31" borderId="19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67" fillId="34" borderId="2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1" fontId="4" fillId="35" borderId="0" xfId="0" applyNumberFormat="1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8" fillId="34" borderId="20" xfId="0" applyFont="1" applyFill="1" applyBorder="1" applyAlignment="1">
      <alignment horizontal="center" vertical="center"/>
    </xf>
    <xf numFmtId="0" fontId="66" fillId="0" borderId="34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31" xfId="0" applyFont="1" applyFill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175" fontId="10" fillId="0" borderId="36" xfId="0" applyNumberFormat="1" applyFont="1" applyBorder="1" applyAlignment="1">
      <alignment/>
    </xf>
    <xf numFmtId="175" fontId="3" fillId="31" borderId="3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/>
    </xf>
    <xf numFmtId="0" fontId="70" fillId="34" borderId="0" xfId="0" applyFont="1" applyFill="1" applyAlignment="1">
      <alignment horizontal="left"/>
    </xf>
    <xf numFmtId="0" fontId="0" fillId="3" borderId="1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70" fillId="34" borderId="0" xfId="0" applyFont="1" applyFill="1" applyAlignment="1">
      <alignment horizontal="left" wrapText="1"/>
    </xf>
    <xf numFmtId="0" fontId="16" fillId="16" borderId="15" xfId="0" applyFont="1" applyFill="1" applyBorder="1" applyAlignment="1">
      <alignment horizontal="center" vertical="center"/>
    </xf>
    <xf numFmtId="0" fontId="16" fillId="16" borderId="3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266700</xdr:rowOff>
    </xdr:from>
    <xdr:to>
      <xdr:col>1</xdr:col>
      <xdr:colOff>2276475</xdr:colOff>
      <xdr:row>4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2828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</xdr:row>
      <xdr:rowOff>333375</xdr:rowOff>
    </xdr:from>
    <xdr:to>
      <xdr:col>0</xdr:col>
      <xdr:colOff>2895600</xdr:colOff>
      <xdr:row>3</xdr:row>
      <xdr:rowOff>2971800</xdr:rowOff>
    </xdr:to>
    <xdr:sp>
      <xdr:nvSpPr>
        <xdr:cNvPr id="1" name="Прямоугольник 1"/>
        <xdr:cNvSpPr>
          <a:spLocks/>
        </xdr:cNvSpPr>
      </xdr:nvSpPr>
      <xdr:spPr>
        <a:xfrm>
          <a:off x="819150" y="1019175"/>
          <a:ext cx="2076450" cy="2638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1152525</xdr:colOff>
      <xdr:row>3</xdr:row>
      <xdr:rowOff>733425</xdr:rowOff>
    </xdr:from>
    <xdr:to>
      <xdr:col>0</xdr:col>
      <xdr:colOff>2552700</xdr:colOff>
      <xdr:row>3</xdr:row>
      <xdr:rowOff>2514600</xdr:rowOff>
    </xdr:to>
    <xdr:sp>
      <xdr:nvSpPr>
        <xdr:cNvPr id="2" name="Стрелка: вниз 2"/>
        <xdr:cNvSpPr>
          <a:spLocks/>
        </xdr:cNvSpPr>
      </xdr:nvSpPr>
      <xdr:spPr>
        <a:xfrm flipV="1">
          <a:off x="1152525" y="1419225"/>
          <a:ext cx="1400175" cy="1781175"/>
        </a:xfrm>
        <a:prstGeom prst="downArrow">
          <a:avLst>
            <a:gd name="adj" fmla="val 1577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1009650</xdr:colOff>
      <xdr:row>3</xdr:row>
      <xdr:rowOff>390525</xdr:rowOff>
    </xdr:from>
    <xdr:to>
      <xdr:col>1</xdr:col>
      <xdr:colOff>3086100</xdr:colOff>
      <xdr:row>3</xdr:row>
      <xdr:rowOff>3028950</xdr:rowOff>
    </xdr:to>
    <xdr:sp>
      <xdr:nvSpPr>
        <xdr:cNvPr id="3" name="Прямоугольник 3"/>
        <xdr:cNvSpPr>
          <a:spLocks/>
        </xdr:cNvSpPr>
      </xdr:nvSpPr>
      <xdr:spPr>
        <a:xfrm>
          <a:off x="4600575" y="1076325"/>
          <a:ext cx="2076450" cy="2638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1057275</xdr:colOff>
      <xdr:row>3</xdr:row>
      <xdr:rowOff>1000125</xdr:rowOff>
    </xdr:from>
    <xdr:to>
      <xdr:col>1</xdr:col>
      <xdr:colOff>3086100</xdr:colOff>
      <xdr:row>3</xdr:row>
      <xdr:rowOff>2219325</xdr:rowOff>
    </xdr:to>
    <xdr:sp>
      <xdr:nvSpPr>
        <xdr:cNvPr id="4" name="Стрелка: вниз 4"/>
        <xdr:cNvSpPr>
          <a:spLocks/>
        </xdr:cNvSpPr>
      </xdr:nvSpPr>
      <xdr:spPr>
        <a:xfrm rot="5400000" flipV="1">
          <a:off x="4648200" y="1685925"/>
          <a:ext cx="2038350" cy="1219200"/>
        </a:xfrm>
        <a:prstGeom prst="downArrow">
          <a:avLst>
            <a:gd name="adj" fmla="val 1577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962025</xdr:colOff>
      <xdr:row>3</xdr:row>
      <xdr:rowOff>9525</xdr:rowOff>
    </xdr:from>
    <xdr:ext cx="1800225" cy="333375"/>
    <xdr:sp>
      <xdr:nvSpPr>
        <xdr:cNvPr id="5" name="TextBox 5"/>
        <xdr:cNvSpPr txBox="1">
          <a:spLocks noChangeArrowheads="1"/>
        </xdr:cNvSpPr>
      </xdr:nvSpPr>
      <xdr:spPr>
        <a:xfrm>
          <a:off x="962025" y="695325"/>
          <a:ext cx="1800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Ширина фасада</a:t>
          </a:r>
        </a:p>
      </xdr:txBody>
    </xdr:sp>
    <xdr:clientData/>
  </xdr:oneCellAnchor>
  <xdr:oneCellAnchor>
    <xdr:from>
      <xdr:col>1</xdr:col>
      <xdr:colOff>1143000</xdr:colOff>
      <xdr:row>3</xdr:row>
      <xdr:rowOff>57150</xdr:rowOff>
    </xdr:from>
    <xdr:ext cx="1800225" cy="333375"/>
    <xdr:sp>
      <xdr:nvSpPr>
        <xdr:cNvPr id="6" name="TextBox 6"/>
        <xdr:cNvSpPr txBox="1">
          <a:spLocks noChangeArrowheads="1"/>
        </xdr:cNvSpPr>
      </xdr:nvSpPr>
      <xdr:spPr>
        <a:xfrm>
          <a:off x="4733925" y="742950"/>
          <a:ext cx="1800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Ширина фасада</a:t>
          </a:r>
        </a:p>
      </xdr:txBody>
    </xdr:sp>
    <xdr:clientData/>
  </xdr:oneCellAnchor>
  <xdr:oneCellAnchor>
    <xdr:from>
      <xdr:col>147</xdr:col>
      <xdr:colOff>676275</xdr:colOff>
      <xdr:row>0</xdr:row>
      <xdr:rowOff>171450</xdr:rowOff>
    </xdr:from>
    <xdr:ext cx="419100" cy="219075"/>
    <xdr:sp>
      <xdr:nvSpPr>
        <xdr:cNvPr id="7" name="TextBox 7"/>
        <xdr:cNvSpPr txBox="1">
          <a:spLocks noChangeArrowheads="1"/>
        </xdr:cNvSpPr>
      </xdr:nvSpPr>
      <xdr:spPr>
        <a:xfrm rot="16200000">
          <a:off x="107461050" y="1714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Высота фасада</a:t>
          </a:r>
        </a:p>
      </xdr:txBody>
    </xdr:sp>
    <xdr:clientData/>
  </xdr:oneCellAnchor>
  <xdr:oneCellAnchor>
    <xdr:from>
      <xdr:col>153</xdr:col>
      <xdr:colOff>247650</xdr:colOff>
      <xdr:row>0</xdr:row>
      <xdr:rowOff>171450</xdr:rowOff>
    </xdr:from>
    <xdr:ext cx="419100" cy="219075"/>
    <xdr:sp>
      <xdr:nvSpPr>
        <xdr:cNvPr id="8" name="TextBox 8"/>
        <xdr:cNvSpPr txBox="1">
          <a:spLocks noChangeArrowheads="1"/>
        </xdr:cNvSpPr>
      </xdr:nvSpPr>
      <xdr:spPr>
        <a:xfrm rot="16200000">
          <a:off x="111147225" y="1714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Высота фасада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8.00390625" style="0" customWidth="1"/>
    <col min="2" max="2" width="41.75390625" style="0" customWidth="1"/>
    <col min="3" max="3" width="51.375" style="54" customWidth="1"/>
    <col min="4" max="4" width="34.25390625" style="0" customWidth="1"/>
    <col min="5" max="5" width="97.00390625" style="54" customWidth="1"/>
    <col min="6" max="6" width="31.75390625" style="0" customWidth="1"/>
    <col min="7" max="7" width="17.75390625" style="0" customWidth="1"/>
    <col min="8" max="8" width="15.00390625" style="0" customWidth="1"/>
    <col min="9" max="9" width="17.875" style="0" customWidth="1"/>
    <col min="10" max="11" width="18.25390625" style="0" customWidth="1"/>
  </cols>
  <sheetData>
    <row r="1" spans="1:11" ht="21.75" customHeight="1" thickBot="1">
      <c r="A1" s="33"/>
      <c r="B1" s="33"/>
      <c r="D1" s="10" t="s">
        <v>13</v>
      </c>
      <c r="E1" s="63"/>
      <c r="G1" s="33"/>
      <c r="H1" s="33"/>
      <c r="I1" s="39"/>
      <c r="J1" s="39"/>
      <c r="K1" s="39"/>
    </row>
    <row r="2" spans="1:11" ht="30.75" customHeight="1" thickBot="1">
      <c r="A2" s="33"/>
      <c r="B2" s="33"/>
      <c r="C2" s="55" t="s">
        <v>4</v>
      </c>
      <c r="D2" s="31"/>
      <c r="E2" s="63"/>
      <c r="F2" s="26" t="s">
        <v>48</v>
      </c>
      <c r="G2" s="33"/>
      <c r="H2" s="33"/>
      <c r="I2" s="40"/>
      <c r="J2" s="40"/>
      <c r="K2" s="41"/>
    </row>
    <row r="3" spans="1:11" ht="18">
      <c r="A3" s="33"/>
      <c r="B3" s="33"/>
      <c r="C3" s="56" t="s">
        <v>5</v>
      </c>
      <c r="D3" s="32" t="s">
        <v>73</v>
      </c>
      <c r="E3" s="63"/>
      <c r="F3" s="29" t="s">
        <v>12</v>
      </c>
      <c r="G3" s="28">
        <f>I29</f>
        <v>17</v>
      </c>
      <c r="H3" s="33"/>
      <c r="I3" s="33"/>
      <c r="J3" s="40"/>
      <c r="K3" s="41"/>
    </row>
    <row r="4" spans="1:11" ht="18.75" thickBot="1">
      <c r="A4" s="34"/>
      <c r="B4" s="33"/>
      <c r="C4" s="56" t="s">
        <v>8</v>
      </c>
      <c r="D4" s="50" t="s">
        <v>64</v>
      </c>
      <c r="E4" s="63"/>
      <c r="F4" s="30" t="s">
        <v>11</v>
      </c>
      <c r="G4" s="74">
        <f>K29</f>
        <v>1.499553</v>
      </c>
      <c r="H4" s="33"/>
      <c r="I4" s="33"/>
      <c r="J4" s="38"/>
      <c r="K4" s="38"/>
    </row>
    <row r="5" spans="1:11" ht="18.75" thickBot="1">
      <c r="A5" s="35"/>
      <c r="B5" s="33"/>
      <c r="C5" s="57" t="s">
        <v>9</v>
      </c>
      <c r="D5" s="50" t="s">
        <v>16</v>
      </c>
      <c r="E5" s="64"/>
      <c r="F5" s="27"/>
      <c r="H5" s="42"/>
      <c r="I5" s="43"/>
      <c r="J5" s="38"/>
      <c r="K5" s="38"/>
    </row>
    <row r="6" spans="1:11" ht="40.5" customHeight="1" thickBot="1">
      <c r="A6" s="35"/>
      <c r="B6" s="33"/>
      <c r="C6" s="58"/>
      <c r="D6" s="53"/>
      <c r="E6" s="64"/>
      <c r="F6" s="27"/>
      <c r="G6" s="82" t="s">
        <v>66</v>
      </c>
      <c r="H6" s="83"/>
      <c r="I6" s="43"/>
      <c r="J6" s="38"/>
      <c r="K6" s="38"/>
    </row>
    <row r="7" spans="1:11" ht="21.75" customHeight="1" thickBot="1">
      <c r="A7" s="36"/>
      <c r="B7" s="59" t="s">
        <v>40</v>
      </c>
      <c r="C7" s="59" t="s">
        <v>40</v>
      </c>
      <c r="D7" s="3"/>
      <c r="E7" s="59" t="s">
        <v>40</v>
      </c>
      <c r="F7" s="49" t="s">
        <v>40</v>
      </c>
      <c r="G7" s="67" t="s">
        <v>40</v>
      </c>
      <c r="H7" s="67" t="s">
        <v>40</v>
      </c>
      <c r="I7" s="49" t="s">
        <v>40</v>
      </c>
      <c r="J7" s="38"/>
      <c r="K7" s="37"/>
    </row>
    <row r="8" spans="1:11" ht="43.5" thickBot="1">
      <c r="A8" s="7" t="s">
        <v>0</v>
      </c>
      <c r="B8" s="65" t="s">
        <v>49</v>
      </c>
      <c r="C8" s="60" t="s">
        <v>38</v>
      </c>
      <c r="D8" s="6" t="s">
        <v>10</v>
      </c>
      <c r="E8" s="60" t="s">
        <v>39</v>
      </c>
      <c r="F8" s="25" t="s">
        <v>47</v>
      </c>
      <c r="G8" s="6" t="s">
        <v>2</v>
      </c>
      <c r="H8" s="6" t="s">
        <v>3</v>
      </c>
      <c r="I8" s="8" t="s">
        <v>1</v>
      </c>
      <c r="J8" s="9" t="s">
        <v>6</v>
      </c>
      <c r="K8" s="6" t="s">
        <v>7</v>
      </c>
    </row>
    <row r="9" spans="1:11" s="2" customFormat="1" ht="18.75" thickBot="1">
      <c r="A9" s="4">
        <v>1</v>
      </c>
      <c r="B9" s="66" t="s">
        <v>64</v>
      </c>
      <c r="C9" s="17" t="s">
        <v>65</v>
      </c>
      <c r="D9" s="5" t="s">
        <v>16</v>
      </c>
      <c r="E9" s="17" t="s">
        <v>28</v>
      </c>
      <c r="F9" s="5" t="s">
        <v>14</v>
      </c>
      <c r="G9" s="51">
        <v>297</v>
      </c>
      <c r="H9" s="51">
        <v>297</v>
      </c>
      <c r="I9" s="52">
        <v>1</v>
      </c>
      <c r="J9" s="77">
        <f>G9/1000*H9/1000</f>
        <v>0.088209</v>
      </c>
      <c r="K9" s="77">
        <f>I9*J9</f>
        <v>0.088209</v>
      </c>
    </row>
    <row r="10" spans="1:11" s="2" customFormat="1" ht="18.75" thickBot="1">
      <c r="A10" s="4">
        <v>2</v>
      </c>
      <c r="B10" s="66" t="s">
        <v>64</v>
      </c>
      <c r="C10" s="17" t="s">
        <v>74</v>
      </c>
      <c r="D10" s="5" t="s">
        <v>16</v>
      </c>
      <c r="E10" s="17" t="s">
        <v>29</v>
      </c>
      <c r="F10" s="5" t="s">
        <v>14</v>
      </c>
      <c r="G10" s="51">
        <v>297</v>
      </c>
      <c r="H10" s="51">
        <v>297</v>
      </c>
      <c r="I10" s="52">
        <v>1</v>
      </c>
      <c r="J10" s="77">
        <f aca="true" t="shared" si="0" ref="J10:J28">G10/1000*H10/1000</f>
        <v>0.088209</v>
      </c>
      <c r="K10" s="77">
        <f aca="true" t="shared" si="1" ref="K10:K28">I10*J10</f>
        <v>0.088209</v>
      </c>
    </row>
    <row r="11" spans="1:11" s="2" customFormat="1" ht="18.75" thickBot="1">
      <c r="A11" s="4">
        <v>3</v>
      </c>
      <c r="B11" s="66" t="s">
        <v>64</v>
      </c>
      <c r="C11" s="17" t="s">
        <v>22</v>
      </c>
      <c r="D11" s="5" t="s">
        <v>16</v>
      </c>
      <c r="E11" s="17" t="s">
        <v>27</v>
      </c>
      <c r="F11" s="5" t="s">
        <v>14</v>
      </c>
      <c r="G11" s="51">
        <v>297</v>
      </c>
      <c r="H11" s="51">
        <v>297</v>
      </c>
      <c r="I11" s="52">
        <v>1</v>
      </c>
      <c r="J11" s="77">
        <f t="shared" si="0"/>
        <v>0.088209</v>
      </c>
      <c r="K11" s="77">
        <f t="shared" si="1"/>
        <v>0.088209</v>
      </c>
    </row>
    <row r="12" spans="1:11" s="2" customFormat="1" ht="18.75" thickBot="1">
      <c r="A12" s="4">
        <v>4</v>
      </c>
      <c r="B12" s="66" t="s">
        <v>64</v>
      </c>
      <c r="C12" s="17" t="s">
        <v>15</v>
      </c>
      <c r="D12" s="5" t="s">
        <v>16</v>
      </c>
      <c r="E12" s="17" t="s">
        <v>17</v>
      </c>
      <c r="F12" s="5" t="s">
        <v>14</v>
      </c>
      <c r="G12" s="51">
        <v>297</v>
      </c>
      <c r="H12" s="51">
        <v>297</v>
      </c>
      <c r="I12" s="52">
        <v>1</v>
      </c>
      <c r="J12" s="77">
        <f t="shared" si="0"/>
        <v>0.088209</v>
      </c>
      <c r="K12" s="77">
        <f t="shared" si="1"/>
        <v>0.088209</v>
      </c>
    </row>
    <row r="13" spans="1:11" s="2" customFormat="1" ht="18.75" thickBot="1">
      <c r="A13" s="4">
        <v>5</v>
      </c>
      <c r="B13" s="66" t="s">
        <v>64</v>
      </c>
      <c r="C13" s="17" t="s">
        <v>23</v>
      </c>
      <c r="D13" s="5" t="s">
        <v>16</v>
      </c>
      <c r="E13" s="17" t="s">
        <v>32</v>
      </c>
      <c r="F13" s="5" t="s">
        <v>14</v>
      </c>
      <c r="G13" s="51">
        <v>297</v>
      </c>
      <c r="H13" s="51">
        <v>297</v>
      </c>
      <c r="I13" s="52">
        <v>1</v>
      </c>
      <c r="J13" s="77">
        <f t="shared" si="0"/>
        <v>0.088209</v>
      </c>
      <c r="K13" s="77">
        <f t="shared" si="1"/>
        <v>0.088209</v>
      </c>
    </row>
    <row r="14" spans="1:11" s="2" customFormat="1" ht="18.75" thickBot="1">
      <c r="A14" s="4">
        <v>6</v>
      </c>
      <c r="B14" s="66" t="s">
        <v>64</v>
      </c>
      <c r="C14" s="17" t="s">
        <v>24</v>
      </c>
      <c r="D14" s="5" t="s">
        <v>16</v>
      </c>
      <c r="E14" s="17" t="s">
        <v>25</v>
      </c>
      <c r="F14" s="5" t="s">
        <v>14</v>
      </c>
      <c r="G14" s="51">
        <v>297</v>
      </c>
      <c r="H14" s="51">
        <v>297</v>
      </c>
      <c r="I14" s="52">
        <v>1</v>
      </c>
      <c r="J14" s="77">
        <f t="shared" si="0"/>
        <v>0.088209</v>
      </c>
      <c r="K14" s="77">
        <f t="shared" si="1"/>
        <v>0.088209</v>
      </c>
    </row>
    <row r="15" spans="1:11" s="2" customFormat="1" ht="18.75" thickBot="1">
      <c r="A15" s="4">
        <v>7</v>
      </c>
      <c r="B15" s="66" t="s">
        <v>64</v>
      </c>
      <c r="C15" s="17" t="s">
        <v>19</v>
      </c>
      <c r="D15" s="5" t="s">
        <v>16</v>
      </c>
      <c r="E15" s="17" t="s">
        <v>26</v>
      </c>
      <c r="F15" s="5" t="s">
        <v>14</v>
      </c>
      <c r="G15" s="51">
        <v>297</v>
      </c>
      <c r="H15" s="51">
        <v>297</v>
      </c>
      <c r="I15" s="52">
        <v>1</v>
      </c>
      <c r="J15" s="77">
        <f t="shared" si="0"/>
        <v>0.088209</v>
      </c>
      <c r="K15" s="77">
        <f t="shared" si="1"/>
        <v>0.088209</v>
      </c>
    </row>
    <row r="16" spans="1:11" s="2" customFormat="1" ht="18.75" thickBot="1">
      <c r="A16" s="4">
        <v>8</v>
      </c>
      <c r="B16" s="66" t="s">
        <v>64</v>
      </c>
      <c r="C16" s="17" t="s">
        <v>75</v>
      </c>
      <c r="D16" s="5" t="s">
        <v>16</v>
      </c>
      <c r="E16" s="17" t="s">
        <v>59</v>
      </c>
      <c r="F16" s="5" t="s">
        <v>14</v>
      </c>
      <c r="G16" s="51">
        <v>297</v>
      </c>
      <c r="H16" s="51">
        <v>297</v>
      </c>
      <c r="I16" s="52">
        <v>1</v>
      </c>
      <c r="J16" s="77">
        <f t="shared" si="0"/>
        <v>0.088209</v>
      </c>
      <c r="K16" s="77">
        <f t="shared" si="1"/>
        <v>0.088209</v>
      </c>
    </row>
    <row r="17" spans="1:11" s="2" customFormat="1" ht="18.75" thickBot="1">
      <c r="A17" s="4">
        <v>9</v>
      </c>
      <c r="B17" s="66" t="s">
        <v>64</v>
      </c>
      <c r="C17" s="17" t="s">
        <v>20</v>
      </c>
      <c r="D17" s="5" t="s">
        <v>16</v>
      </c>
      <c r="E17" s="17" t="s">
        <v>30</v>
      </c>
      <c r="F17" s="5" t="s">
        <v>14</v>
      </c>
      <c r="G17" s="51">
        <v>297</v>
      </c>
      <c r="H17" s="51">
        <v>297</v>
      </c>
      <c r="I17" s="52">
        <v>1</v>
      </c>
      <c r="J17" s="77">
        <f t="shared" si="0"/>
        <v>0.088209</v>
      </c>
      <c r="K17" s="77">
        <f t="shared" si="1"/>
        <v>0.088209</v>
      </c>
    </row>
    <row r="18" spans="1:11" s="2" customFormat="1" ht="18.75" thickBot="1">
      <c r="A18" s="4">
        <v>10</v>
      </c>
      <c r="B18" s="66" t="s">
        <v>64</v>
      </c>
      <c r="C18" s="17" t="s">
        <v>21</v>
      </c>
      <c r="D18" s="5" t="s">
        <v>16</v>
      </c>
      <c r="E18" s="17" t="s">
        <v>31</v>
      </c>
      <c r="F18" s="5" t="s">
        <v>14</v>
      </c>
      <c r="G18" s="51">
        <v>297</v>
      </c>
      <c r="H18" s="51">
        <v>297</v>
      </c>
      <c r="I18" s="52">
        <v>1</v>
      </c>
      <c r="J18" s="77">
        <f t="shared" si="0"/>
        <v>0.088209</v>
      </c>
      <c r="K18" s="77">
        <f t="shared" si="1"/>
        <v>0.088209</v>
      </c>
    </row>
    <row r="19" spans="1:11" s="2" customFormat="1" ht="18.75" thickBot="1">
      <c r="A19" s="4">
        <v>11</v>
      </c>
      <c r="B19" s="66" t="s">
        <v>64</v>
      </c>
      <c r="C19" s="17" t="s">
        <v>50</v>
      </c>
      <c r="D19" s="5" t="s">
        <v>16</v>
      </c>
      <c r="E19" s="17" t="s">
        <v>62</v>
      </c>
      <c r="F19" s="5" t="s">
        <v>14</v>
      </c>
      <c r="G19" s="51">
        <v>297</v>
      </c>
      <c r="H19" s="51">
        <v>297</v>
      </c>
      <c r="I19" s="52">
        <v>1</v>
      </c>
      <c r="J19" s="77">
        <f t="shared" si="0"/>
        <v>0.088209</v>
      </c>
      <c r="K19" s="77">
        <f t="shared" si="1"/>
        <v>0.088209</v>
      </c>
    </row>
    <row r="20" spans="1:11" s="2" customFormat="1" ht="18.75" thickBot="1">
      <c r="A20" s="4">
        <v>12</v>
      </c>
      <c r="B20" s="66" t="s">
        <v>64</v>
      </c>
      <c r="C20" s="17" t="s">
        <v>52</v>
      </c>
      <c r="D20" s="5" t="s">
        <v>16</v>
      </c>
      <c r="E20" s="17" t="s">
        <v>55</v>
      </c>
      <c r="F20" s="5" t="s">
        <v>14</v>
      </c>
      <c r="G20" s="51">
        <v>297</v>
      </c>
      <c r="H20" s="51">
        <v>297</v>
      </c>
      <c r="I20" s="52">
        <v>1</v>
      </c>
      <c r="J20" s="77">
        <f t="shared" si="0"/>
        <v>0.088209</v>
      </c>
      <c r="K20" s="77">
        <f t="shared" si="1"/>
        <v>0.088209</v>
      </c>
    </row>
    <row r="21" spans="1:11" s="2" customFormat="1" ht="18.75" thickBot="1">
      <c r="A21" s="4">
        <v>13</v>
      </c>
      <c r="B21" s="66" t="s">
        <v>64</v>
      </c>
      <c r="C21" s="17" t="s">
        <v>51</v>
      </c>
      <c r="D21" s="5" t="s">
        <v>16</v>
      </c>
      <c r="E21" s="17" t="s">
        <v>60</v>
      </c>
      <c r="F21" s="5" t="s">
        <v>14</v>
      </c>
      <c r="G21" s="51">
        <v>297</v>
      </c>
      <c r="H21" s="51">
        <v>297</v>
      </c>
      <c r="I21" s="52">
        <v>1</v>
      </c>
      <c r="J21" s="77">
        <f t="shared" si="0"/>
        <v>0.088209</v>
      </c>
      <c r="K21" s="77">
        <f t="shared" si="1"/>
        <v>0.088209</v>
      </c>
    </row>
    <row r="22" spans="1:11" s="2" customFormat="1" ht="18.75" thickBot="1">
      <c r="A22" s="4">
        <v>14</v>
      </c>
      <c r="B22" s="66" t="s">
        <v>64</v>
      </c>
      <c r="C22" s="17" t="s">
        <v>53</v>
      </c>
      <c r="D22" s="5" t="s">
        <v>16</v>
      </c>
      <c r="E22" s="17" t="s">
        <v>56</v>
      </c>
      <c r="F22" s="5" t="s">
        <v>14</v>
      </c>
      <c r="G22" s="51">
        <v>297</v>
      </c>
      <c r="H22" s="51">
        <v>297</v>
      </c>
      <c r="I22" s="52">
        <v>1</v>
      </c>
      <c r="J22" s="77">
        <f t="shared" si="0"/>
        <v>0.088209</v>
      </c>
      <c r="K22" s="77">
        <f t="shared" si="1"/>
        <v>0.088209</v>
      </c>
    </row>
    <row r="23" spans="1:11" s="2" customFormat="1" ht="18.75" thickBot="1">
      <c r="A23" s="4">
        <v>15</v>
      </c>
      <c r="B23" s="66" t="s">
        <v>64</v>
      </c>
      <c r="C23" s="17" t="s">
        <v>54</v>
      </c>
      <c r="D23" s="5" t="s">
        <v>16</v>
      </c>
      <c r="E23" s="17" t="s">
        <v>61</v>
      </c>
      <c r="F23" s="5" t="s">
        <v>14</v>
      </c>
      <c r="G23" s="51">
        <v>297</v>
      </c>
      <c r="H23" s="51">
        <v>297</v>
      </c>
      <c r="I23" s="52">
        <v>1</v>
      </c>
      <c r="J23" s="77">
        <f t="shared" si="0"/>
        <v>0.088209</v>
      </c>
      <c r="K23" s="77">
        <f t="shared" si="1"/>
        <v>0.088209</v>
      </c>
    </row>
    <row r="24" spans="1:11" s="2" customFormat="1" ht="18.75" thickBot="1">
      <c r="A24" s="4">
        <v>16</v>
      </c>
      <c r="B24" s="66" t="s">
        <v>64</v>
      </c>
      <c r="C24" s="72" t="s">
        <v>76</v>
      </c>
      <c r="D24" s="5" t="s">
        <v>16</v>
      </c>
      <c r="E24" s="17" t="s">
        <v>57</v>
      </c>
      <c r="F24" s="5" t="s">
        <v>14</v>
      </c>
      <c r="G24" s="51">
        <v>297</v>
      </c>
      <c r="H24" s="51">
        <v>297</v>
      </c>
      <c r="I24" s="52">
        <v>1</v>
      </c>
      <c r="J24" s="77">
        <f t="shared" si="0"/>
        <v>0.088209</v>
      </c>
      <c r="K24" s="77">
        <f t="shared" si="1"/>
        <v>0.088209</v>
      </c>
    </row>
    <row r="25" spans="1:11" s="2" customFormat="1" ht="18.75" thickBot="1">
      <c r="A25" s="4">
        <v>17</v>
      </c>
      <c r="B25" s="66" t="s">
        <v>64</v>
      </c>
      <c r="C25" s="72" t="s">
        <v>67</v>
      </c>
      <c r="D25" s="5" t="s">
        <v>16</v>
      </c>
      <c r="E25" s="17" t="s">
        <v>58</v>
      </c>
      <c r="F25" s="5" t="s">
        <v>14</v>
      </c>
      <c r="G25" s="51">
        <v>297</v>
      </c>
      <c r="H25" s="51">
        <v>297</v>
      </c>
      <c r="I25" s="52">
        <v>1</v>
      </c>
      <c r="J25" s="77">
        <f t="shared" si="0"/>
        <v>0.088209</v>
      </c>
      <c r="K25" s="77">
        <f t="shared" si="1"/>
        <v>0.088209</v>
      </c>
    </row>
    <row r="26" spans="1:11" s="2" customFormat="1" ht="18.75" thickBot="1">
      <c r="A26" s="4">
        <v>18</v>
      </c>
      <c r="B26" s="66" t="s">
        <v>64</v>
      </c>
      <c r="C26" s="72"/>
      <c r="D26" s="5"/>
      <c r="E26" s="17"/>
      <c r="F26" s="5"/>
      <c r="G26" s="75"/>
      <c r="H26" s="75"/>
      <c r="I26" s="75"/>
      <c r="J26" s="77">
        <f t="shared" si="0"/>
        <v>0</v>
      </c>
      <c r="K26" s="77">
        <f t="shared" si="1"/>
        <v>0</v>
      </c>
    </row>
    <row r="27" spans="1:11" s="2" customFormat="1" ht="18.75" thickBot="1">
      <c r="A27" s="4">
        <v>19</v>
      </c>
      <c r="B27" s="66" t="s">
        <v>64</v>
      </c>
      <c r="C27" s="72"/>
      <c r="D27" s="5"/>
      <c r="E27" s="17"/>
      <c r="F27" s="5"/>
      <c r="G27" s="75"/>
      <c r="H27" s="75"/>
      <c r="I27" s="75"/>
      <c r="J27" s="77">
        <f t="shared" si="0"/>
        <v>0</v>
      </c>
      <c r="K27" s="77">
        <f t="shared" si="1"/>
        <v>0</v>
      </c>
    </row>
    <row r="28" spans="1:11" s="2" customFormat="1" ht="18.75" thickBot="1">
      <c r="A28" s="4">
        <v>20</v>
      </c>
      <c r="B28" s="66" t="s">
        <v>64</v>
      </c>
      <c r="C28" s="72"/>
      <c r="D28" s="5"/>
      <c r="E28" s="17"/>
      <c r="F28" s="5"/>
      <c r="G28" s="75"/>
      <c r="H28" s="75"/>
      <c r="I28" s="75"/>
      <c r="J28" s="77">
        <f t="shared" si="0"/>
        <v>0</v>
      </c>
      <c r="K28" s="77">
        <f t="shared" si="1"/>
        <v>0</v>
      </c>
    </row>
    <row r="29" spans="1:11" ht="25.5" thickBot="1">
      <c r="A29" s="11"/>
      <c r="B29" s="12" t="s">
        <v>18</v>
      </c>
      <c r="C29" s="61"/>
      <c r="D29" s="13"/>
      <c r="E29" s="61"/>
      <c r="F29" s="13"/>
      <c r="G29" s="13"/>
      <c r="H29" s="13"/>
      <c r="I29" s="73">
        <f>SUM(I9:I28)</f>
        <v>17</v>
      </c>
      <c r="J29" s="13"/>
      <c r="K29" s="73">
        <f>SUM(K9:K28)</f>
        <v>1.499553</v>
      </c>
    </row>
    <row r="30" spans="1:11" ht="12.75">
      <c r="A30" s="1"/>
      <c r="B30" s="1"/>
      <c r="C30" s="62"/>
      <c r="D30" s="1"/>
      <c r="E30" s="62"/>
      <c r="F30" s="1"/>
      <c r="G30" s="1"/>
      <c r="H30" s="1"/>
      <c r="I30" s="1"/>
      <c r="J30" s="1"/>
      <c r="K30" s="1"/>
    </row>
    <row r="32" spans="1:11" ht="18">
      <c r="A32" s="81" t="s">
        <v>63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="76" customFormat="1" ht="19.5" customHeight="1">
      <c r="A33" s="78" t="s">
        <v>69</v>
      </c>
    </row>
    <row r="34" spans="1:11" ht="12.75">
      <c r="A34" s="78" t="s">
        <v>70</v>
      </c>
      <c r="B34" s="1"/>
      <c r="C34" s="62"/>
      <c r="D34" s="1"/>
      <c r="E34" s="62"/>
      <c r="F34" s="1"/>
      <c r="G34" s="1"/>
      <c r="H34" s="1"/>
      <c r="I34" s="1"/>
      <c r="J34" s="1"/>
      <c r="K34" s="1"/>
    </row>
    <row r="35" spans="1:11" ht="12.75">
      <c r="A35" s="78" t="s">
        <v>71</v>
      </c>
      <c r="B35" s="1"/>
      <c r="C35" s="62"/>
      <c r="D35" s="1"/>
      <c r="E35" s="62"/>
      <c r="F35" s="1"/>
      <c r="G35" s="1"/>
      <c r="H35" s="1"/>
      <c r="I35" s="1"/>
      <c r="J35" s="1"/>
      <c r="K35" s="1"/>
    </row>
    <row r="36" spans="1:11" ht="12.75">
      <c r="A36" s="78" t="s">
        <v>72</v>
      </c>
      <c r="B36" s="1"/>
      <c r="C36" s="62"/>
      <c r="D36" s="1"/>
      <c r="E36" s="62"/>
      <c r="F36" s="1"/>
      <c r="G36" s="1"/>
      <c r="H36" s="1"/>
      <c r="I36" s="1"/>
      <c r="J36" s="1"/>
      <c r="K36" s="1"/>
    </row>
    <row r="37" spans="1:11" ht="12.75">
      <c r="A37" s="79" t="s">
        <v>68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2.75">
      <c r="A38" s="1"/>
      <c r="B38" s="1"/>
      <c r="C38" s="62"/>
      <c r="D38" s="1"/>
      <c r="E38" s="62"/>
      <c r="F38" s="1"/>
      <c r="G38" s="1"/>
      <c r="H38" s="1"/>
      <c r="I38" s="1"/>
      <c r="J38" s="1"/>
      <c r="K38" s="1"/>
    </row>
    <row r="39" spans="1:11" ht="12.75">
      <c r="A39" s="1"/>
      <c r="B39" s="1"/>
      <c r="C39" s="62"/>
      <c r="D39" s="1"/>
      <c r="E39" s="62"/>
      <c r="F39" s="1"/>
      <c r="G39" s="1"/>
      <c r="H39" s="1"/>
      <c r="I39" s="1"/>
      <c r="J39" s="1"/>
      <c r="K39" s="1"/>
    </row>
    <row r="40" spans="1:11" ht="12.75">
      <c r="A40" s="1"/>
      <c r="B40" s="1"/>
      <c r="C40" s="62"/>
      <c r="D40" s="1"/>
      <c r="E40" s="62"/>
      <c r="F40" s="1"/>
      <c r="G40" s="1"/>
      <c r="H40" s="1"/>
      <c r="I40" s="1"/>
      <c r="J40" s="1"/>
      <c r="K40" s="1"/>
    </row>
    <row r="41" spans="1:11" ht="12.75">
      <c r="A41" s="1"/>
      <c r="B41" s="1"/>
      <c r="C41" s="62"/>
      <c r="D41" s="1"/>
      <c r="E41" s="62"/>
      <c r="F41" s="1"/>
      <c r="G41" s="1"/>
      <c r="H41" s="1"/>
      <c r="I41" s="1"/>
      <c r="J41" s="1"/>
      <c r="K41" s="1"/>
    </row>
    <row r="42" spans="1:11" ht="12.75">
      <c r="A42" s="1"/>
      <c r="B42" s="1"/>
      <c r="C42" s="62"/>
      <c r="D42" s="1"/>
      <c r="E42" s="62"/>
      <c r="F42" s="1"/>
      <c r="G42" s="1"/>
      <c r="H42" s="1"/>
      <c r="I42" s="1"/>
      <c r="J42" s="1"/>
      <c r="K42" s="1"/>
    </row>
    <row r="43" spans="1:11" ht="12.75">
      <c r="A43" s="1"/>
      <c r="B43" s="1"/>
      <c r="C43" s="62"/>
      <c r="D43" s="1"/>
      <c r="E43" s="62"/>
      <c r="F43" s="1"/>
      <c r="G43" s="1"/>
      <c r="H43" s="1"/>
      <c r="I43" s="1"/>
      <c r="J43" s="1"/>
      <c r="K43" s="1"/>
    </row>
    <row r="44" spans="1:11" ht="12.75">
      <c r="A44" s="1"/>
      <c r="B44" s="1"/>
      <c r="C44" s="62"/>
      <c r="D44" s="1"/>
      <c r="E44" s="62"/>
      <c r="F44" s="1"/>
      <c r="G44" s="1"/>
      <c r="H44" s="1"/>
      <c r="I44" s="1"/>
      <c r="J44" s="1"/>
      <c r="K44" s="1"/>
    </row>
    <row r="45" spans="1:11" ht="12.75">
      <c r="A45" s="1"/>
      <c r="B45" s="1"/>
      <c r="C45" s="62"/>
      <c r="D45" s="1"/>
      <c r="E45" s="62"/>
      <c r="F45" s="1"/>
      <c r="G45" s="1"/>
      <c r="H45" s="1"/>
      <c r="I45" s="1"/>
      <c r="J45" s="1"/>
      <c r="K45" s="1"/>
    </row>
    <row r="46" spans="1:11" ht="12.75">
      <c r="A46" s="1"/>
      <c r="B46" s="1"/>
      <c r="C46" s="62"/>
      <c r="D46" s="1"/>
      <c r="E46" s="62"/>
      <c r="F46" s="1"/>
      <c r="G46" s="1"/>
      <c r="H46" s="1"/>
      <c r="I46" s="1"/>
      <c r="J46" s="1"/>
      <c r="K46" s="1"/>
    </row>
    <row r="47" spans="1:11" ht="12.75">
      <c r="A47" s="1"/>
      <c r="B47" s="1"/>
      <c r="C47" s="62"/>
      <c r="D47" s="1"/>
      <c r="E47" s="62"/>
      <c r="F47" s="1"/>
      <c r="G47" s="1"/>
      <c r="H47" s="1"/>
      <c r="I47" s="1"/>
      <c r="J47" s="1"/>
      <c r="K47" s="1"/>
    </row>
    <row r="48" spans="1:11" ht="12.75">
      <c r="A48" s="1"/>
      <c r="B48" s="1"/>
      <c r="C48" s="62"/>
      <c r="D48" s="1"/>
      <c r="E48" s="62"/>
      <c r="F48" s="1"/>
      <c r="G48" s="1"/>
      <c r="H48" s="1"/>
      <c r="I48" s="1"/>
      <c r="J48" s="1"/>
      <c r="K48" s="1"/>
    </row>
    <row r="49" spans="1:11" ht="12.75">
      <c r="A49" s="1"/>
      <c r="B49" s="1"/>
      <c r="C49" s="62"/>
      <c r="D49" s="1"/>
      <c r="E49" s="62"/>
      <c r="F49" s="1"/>
      <c r="G49" s="1"/>
      <c r="H49" s="1"/>
      <c r="I49" s="1"/>
      <c r="J49" s="1"/>
      <c r="K49" s="1"/>
    </row>
    <row r="50" spans="1:11" ht="12.75">
      <c r="A50" s="1"/>
      <c r="B50" s="1"/>
      <c r="C50" s="62"/>
      <c r="D50" s="1"/>
      <c r="E50" s="62"/>
      <c r="F50" s="1"/>
      <c r="G50" s="1"/>
      <c r="H50" s="1"/>
      <c r="I50" s="1"/>
      <c r="J50" s="1"/>
      <c r="K50" s="1"/>
    </row>
  </sheetData>
  <sheetProtection/>
  <mergeCells count="3">
    <mergeCell ref="A37:K37"/>
    <mergeCell ref="A32:K32"/>
    <mergeCell ref="G6:H6"/>
  </mergeCells>
  <dataValidations count="4">
    <dataValidation type="list" allowBlank="1" showInputMessage="1" showErrorMessage="1" sqref="F9:F28 G26:I28">
      <formula1>Рисунок</formula1>
    </dataValidation>
    <dataValidation type="list" allowBlank="1" showInputMessage="1" showErrorMessage="1" sqref="C9:C28">
      <formula1>Декор_фасада</formula1>
    </dataValidation>
    <dataValidation type="list" allowBlank="1" showInputMessage="1" showErrorMessage="1" sqref="B9:B28">
      <formula1>Фасад</formula1>
    </dataValidation>
    <dataValidation type="list" allowBlank="1" showInputMessage="1" showErrorMessage="1" sqref="E9:E28">
      <formula1>Декор_кромки</formula1>
    </dataValidation>
  </dataValidations>
  <hyperlinks>
    <hyperlink ref="F8" location="'Схема направление рисунка'!A1" display="'Схема направление рисунка'!A1"/>
  </hyperlinks>
  <printOptions headings="1"/>
  <pageMargins left="0.25" right="0.25" top="0.75" bottom="0.75" header="0.3" footer="0.3"/>
  <pageSetup fitToHeight="1" fitToWidth="1" horizontalDpi="600" verticalDpi="600" orientation="landscape" paperSize="9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2.00390625" style="0" customWidth="1"/>
    <col min="2" max="2" width="79.625" style="0" customWidth="1"/>
    <col min="3" max="3" width="11.375" style="19" customWidth="1"/>
    <col min="4" max="4" width="54.125" style="0" customWidth="1"/>
  </cols>
  <sheetData>
    <row r="1" spans="1:4" ht="13.5" thickBot="1">
      <c r="A1" s="45" t="s">
        <v>33</v>
      </c>
      <c r="B1" s="44" t="s">
        <v>34</v>
      </c>
      <c r="D1" s="20" t="s">
        <v>35</v>
      </c>
    </row>
    <row r="2" spans="1:4" ht="21.75" thickBot="1">
      <c r="A2" s="14" t="s">
        <v>65</v>
      </c>
      <c r="B2" s="46" t="s">
        <v>28</v>
      </c>
      <c r="C2" s="18"/>
      <c r="D2" s="14" t="s">
        <v>14</v>
      </c>
    </row>
    <row r="3" spans="1:4" ht="21.75" thickBot="1">
      <c r="A3" s="15" t="s">
        <v>74</v>
      </c>
      <c r="B3" s="47" t="s">
        <v>29</v>
      </c>
      <c r="C3" s="18"/>
      <c r="D3" s="14" t="s">
        <v>36</v>
      </c>
    </row>
    <row r="4" spans="1:4" ht="21">
      <c r="A4" s="15" t="s">
        <v>22</v>
      </c>
      <c r="B4" s="47" t="s">
        <v>27</v>
      </c>
      <c r="C4" s="18"/>
      <c r="D4" s="14" t="s">
        <v>37</v>
      </c>
    </row>
    <row r="5" spans="1:3" ht="21">
      <c r="A5" s="15" t="s">
        <v>15</v>
      </c>
      <c r="B5" s="47" t="s">
        <v>17</v>
      </c>
      <c r="C5" s="18"/>
    </row>
    <row r="6" spans="1:3" ht="21.75" thickBot="1">
      <c r="A6" s="16" t="s">
        <v>23</v>
      </c>
      <c r="B6" s="48" t="s">
        <v>32</v>
      </c>
      <c r="C6" s="18"/>
    </row>
    <row r="7" spans="1:3" ht="21">
      <c r="A7" s="14" t="s">
        <v>24</v>
      </c>
      <c r="B7" s="46" t="s">
        <v>25</v>
      </c>
      <c r="C7" s="18"/>
    </row>
    <row r="8" spans="1:3" ht="21">
      <c r="A8" s="15" t="s">
        <v>19</v>
      </c>
      <c r="B8" s="47" t="s">
        <v>26</v>
      </c>
      <c r="C8" s="18"/>
    </row>
    <row r="9" spans="1:3" ht="21">
      <c r="A9" s="15" t="s">
        <v>20</v>
      </c>
      <c r="B9" s="47" t="s">
        <v>30</v>
      </c>
      <c r="C9" s="18"/>
    </row>
    <row r="10" spans="1:3" ht="21">
      <c r="A10" s="68" t="s">
        <v>21</v>
      </c>
      <c r="B10" s="69" t="s">
        <v>31</v>
      </c>
      <c r="C10" s="18"/>
    </row>
    <row r="11" spans="1:2" ht="21">
      <c r="A11" s="70" t="s">
        <v>50</v>
      </c>
      <c r="B11" s="71" t="s">
        <v>62</v>
      </c>
    </row>
    <row r="12" spans="1:2" ht="21">
      <c r="A12" s="70" t="s">
        <v>52</v>
      </c>
      <c r="B12" s="71" t="s">
        <v>55</v>
      </c>
    </row>
    <row r="13" spans="1:2" ht="21">
      <c r="A13" s="70" t="s">
        <v>51</v>
      </c>
      <c r="B13" s="70" t="s">
        <v>60</v>
      </c>
    </row>
    <row r="14" spans="1:2" ht="21">
      <c r="A14" s="70" t="s">
        <v>53</v>
      </c>
      <c r="B14" s="70" t="s">
        <v>56</v>
      </c>
    </row>
    <row r="15" spans="1:2" ht="21">
      <c r="A15" s="70" t="s">
        <v>54</v>
      </c>
      <c r="B15" s="70" t="s">
        <v>61</v>
      </c>
    </row>
    <row r="16" spans="1:2" ht="21">
      <c r="A16" s="70" t="s">
        <v>67</v>
      </c>
      <c r="B16" s="70" t="s">
        <v>58</v>
      </c>
    </row>
    <row r="17" spans="1:2" ht="21">
      <c r="A17" s="70" t="s">
        <v>75</v>
      </c>
      <c r="B17" s="70" t="s">
        <v>59</v>
      </c>
    </row>
    <row r="18" spans="1:2" ht="21">
      <c r="A18" s="70" t="s">
        <v>76</v>
      </c>
      <c r="B18" s="70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K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125" style="0" customWidth="1"/>
    <col min="2" max="2" width="49.25390625" style="0" customWidth="1"/>
  </cols>
  <sheetData>
    <row r="1" ht="13.5" thickBot="1"/>
    <row r="2" spans="1:2" ht="21" thickBot="1">
      <c r="A2" s="85" t="s">
        <v>46</v>
      </c>
      <c r="B2" s="86"/>
    </row>
    <row r="3" spans="1:5" ht="19.5" customHeight="1" thickBot="1">
      <c r="A3" s="24" t="s">
        <v>44</v>
      </c>
      <c r="B3" s="24" t="s">
        <v>45</v>
      </c>
      <c r="C3" s="21"/>
      <c r="D3" s="21"/>
      <c r="E3" s="21"/>
    </row>
    <row r="4" spans="1:2" ht="272.25" customHeight="1" thickBot="1">
      <c r="A4" s="22"/>
      <c r="B4" s="23"/>
    </row>
    <row r="6" spans="1:11" ht="18">
      <c r="A6" s="84" t="s">
        <v>43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8">
      <c r="A7" s="81" t="s">
        <v>41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">
      <c r="A8" s="81" t="s">
        <v>42</v>
      </c>
      <c r="B8" s="81"/>
      <c r="C8" s="81"/>
      <c r="D8" s="81"/>
      <c r="E8" s="81"/>
      <c r="F8" s="81"/>
      <c r="G8" s="81"/>
      <c r="H8" s="81"/>
      <c r="I8" s="81"/>
      <c r="J8" s="81"/>
      <c r="K8" s="81"/>
    </row>
  </sheetData>
  <sheetProtection/>
  <mergeCells count="4">
    <mergeCell ref="A6:K6"/>
    <mergeCell ref="A7:K7"/>
    <mergeCell ref="A8:K8"/>
    <mergeCell ref="A2: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user</cp:lastModifiedBy>
  <cp:lastPrinted>2022-09-07T09:29:35Z</cp:lastPrinted>
  <dcterms:created xsi:type="dcterms:W3CDTF">2009-12-11T04:31:08Z</dcterms:created>
  <dcterms:modified xsi:type="dcterms:W3CDTF">2023-05-15T04:19:37Z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